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255" windowWidth="10170" windowHeight="85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<sst xmlns="http://schemas.openxmlformats.org/spreadsheetml/2006/main" count="62" uniqueCount="33">
  <si>
    <t>№ п/п</t>
  </si>
  <si>
    <t>Тел :</t>
  </si>
  <si>
    <t>Исполнитель : ФИО (расшифровать)</t>
  </si>
  <si>
    <t>х</t>
  </si>
  <si>
    <t>ВСЕГО</t>
  </si>
  <si>
    <t>Итого</t>
  </si>
  <si>
    <t>июнь</t>
  </si>
  <si>
    <t>май</t>
  </si>
  <si>
    <t>апрель</t>
  </si>
  <si>
    <t>март</t>
  </si>
  <si>
    <t>февраль</t>
  </si>
  <si>
    <t>январь</t>
  </si>
  <si>
    <t>Главный бухгалтер</t>
  </si>
  <si>
    <r>
      <t xml:space="preserve">Зам.руководителя      </t>
    </r>
    <r>
      <rPr>
        <i/>
        <sz val="10"/>
        <rFont val="Arial Cyr"/>
        <family val="0"/>
      </rPr>
      <t>в т.ч. совм.педагог. деят-ти</t>
    </r>
  </si>
  <si>
    <r>
      <t xml:space="preserve">Руководитель             </t>
    </r>
    <r>
      <rPr>
        <i/>
        <sz val="10"/>
        <rFont val="Arial Cyr"/>
        <family val="0"/>
      </rPr>
      <t>в т.ч. совм.педагог. деят-ти</t>
    </r>
  </si>
  <si>
    <t>в том числе</t>
  </si>
  <si>
    <t>всего</t>
  </si>
  <si>
    <t>Начислена з/пл (КОСГУ 211) руб.</t>
  </si>
  <si>
    <t>Утверждено должностей в штатном расписании</t>
  </si>
  <si>
    <t>Месяц</t>
  </si>
  <si>
    <t>Наименование должности</t>
  </si>
  <si>
    <t>(наименование учреждения)</t>
  </si>
  <si>
    <t>июль</t>
  </si>
  <si>
    <t>август</t>
  </si>
  <si>
    <t>сентябрь</t>
  </si>
  <si>
    <t>октябрь</t>
  </si>
  <si>
    <t>ноябрь</t>
  </si>
  <si>
    <t>декабрь</t>
  </si>
  <si>
    <t>основная деятельность</t>
  </si>
  <si>
    <t>внутреннее совм.</t>
  </si>
  <si>
    <t>Фактически замещено (среднесписочная численность)</t>
  </si>
  <si>
    <t>Информация по заработной плате административно-управленческого персонала за 2019 год</t>
  </si>
  <si>
    <t>МКОУ Обуховская СОШ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</si>
</sst>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 vertical="top"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2" fontId="0" fillId="0" borderId="10" xfId="0" applyNumberForma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4">
      <selection activeCell="H32" sqref="H32"/>
    </sheetView>
  </sheetViews>
  <sheetFormatPr defaultColWidth="9.00390625" defaultRowHeight="12.75"/>
  <cols>
    <col min="1" max="1" width="3.25390625" style="3" customWidth="1"/>
    <col min="2" max="2" width="17.875" style="3" customWidth="1"/>
    <col min="3" max="3" width="13.625" style="3" customWidth="1"/>
    <col min="4" max="4" width="12.625" style="3" customWidth="1"/>
    <col min="5" max="5" width="12.25390625" style="3" customWidth="1"/>
    <col min="6" max="8" width="13.25390625" style="3" customWidth="1"/>
    <col min="9" max="16384" width="9.125" style="3" customWidth="1"/>
  </cols>
  <sheetData>
    <row r="1" spans="2:8" ht="30.75" customHeight="1">
      <c r="B1" s="19" t="s">
        <v>31</v>
      </c>
      <c r="C1" s="20"/>
      <c r="D1" s="20"/>
      <c r="E1" s="20"/>
      <c r="F1" s="20"/>
      <c r="G1" s="20"/>
      <c r="H1" s="20"/>
    </row>
    <row r="2" spans="2:9" ht="30" customHeight="1">
      <c r="B2" s="14" t="s">
        <v>32</v>
      </c>
      <c r="C2" s="14"/>
      <c r="D2" s="14"/>
      <c r="E2" s="14"/>
      <c r="F2" s="14"/>
      <c r="G2" s="14"/>
      <c r="H2" s="14"/>
      <c r="I2" s="4"/>
    </row>
    <row r="3" spans="2:8" ht="31.5" customHeight="1">
      <c r="B3" s="15" t="s">
        <v>21</v>
      </c>
      <c r="C3" s="15"/>
      <c r="D3" s="15"/>
      <c r="E3" s="15"/>
      <c r="F3" s="15"/>
      <c r="G3" s="15"/>
      <c r="H3" s="15"/>
    </row>
    <row r="4" spans="1:9" ht="14.25" customHeight="1">
      <c r="A4" s="28" t="s">
        <v>0</v>
      </c>
      <c r="B4" s="24" t="s">
        <v>20</v>
      </c>
      <c r="C4" s="25" t="s">
        <v>19</v>
      </c>
      <c r="D4" s="24" t="s">
        <v>18</v>
      </c>
      <c r="E4" s="26" t="s">
        <v>30</v>
      </c>
      <c r="F4" s="31" t="s">
        <v>17</v>
      </c>
      <c r="G4" s="32"/>
      <c r="H4" s="33"/>
      <c r="I4" s="12"/>
    </row>
    <row r="5" spans="1:9" ht="12.75">
      <c r="A5" s="29"/>
      <c r="B5" s="24"/>
      <c r="C5" s="25"/>
      <c r="D5" s="24"/>
      <c r="E5" s="26"/>
      <c r="F5" s="25" t="s">
        <v>16</v>
      </c>
      <c r="G5" s="5" t="s">
        <v>15</v>
      </c>
      <c r="H5" s="11"/>
      <c r="I5" s="12"/>
    </row>
    <row r="6" spans="1:9" ht="33" customHeight="1">
      <c r="A6" s="30"/>
      <c r="B6" s="25"/>
      <c r="C6" s="25"/>
      <c r="D6" s="25"/>
      <c r="E6" s="27"/>
      <c r="F6" s="25"/>
      <c r="G6" s="6" t="s">
        <v>28</v>
      </c>
      <c r="H6" s="1" t="s">
        <v>29</v>
      </c>
      <c r="I6" s="4"/>
    </row>
    <row r="7" spans="1:9" ht="13.5" customHeight="1">
      <c r="A7" s="21">
        <v>1</v>
      </c>
      <c r="B7" s="28" t="s">
        <v>14</v>
      </c>
      <c r="C7" s="2" t="s">
        <v>11</v>
      </c>
      <c r="D7" s="2">
        <v>1</v>
      </c>
      <c r="E7" s="2">
        <v>1</v>
      </c>
      <c r="F7" s="2">
        <v>57656.09</v>
      </c>
      <c r="G7" s="2">
        <f>F7</f>
        <v>57656.09</v>
      </c>
      <c r="H7" s="2"/>
      <c r="I7" s="4"/>
    </row>
    <row r="8" spans="1:9" ht="13.5" customHeight="1">
      <c r="A8" s="22"/>
      <c r="B8" s="22"/>
      <c r="C8" s="2" t="s">
        <v>10</v>
      </c>
      <c r="D8" s="2">
        <v>1</v>
      </c>
      <c r="E8" s="2">
        <v>1</v>
      </c>
      <c r="F8" s="2">
        <v>53161.69</v>
      </c>
      <c r="G8" s="2">
        <f aca="true" t="shared" si="0" ref="G8:G18">F8</f>
        <v>53161.69</v>
      </c>
      <c r="H8" s="2"/>
      <c r="I8" s="4"/>
    </row>
    <row r="9" spans="1:9" ht="13.5" customHeight="1">
      <c r="A9" s="22"/>
      <c r="B9" s="22"/>
      <c r="C9" s="2" t="s">
        <v>9</v>
      </c>
      <c r="D9" s="2">
        <v>1</v>
      </c>
      <c r="E9" s="2">
        <v>1</v>
      </c>
      <c r="F9" s="2">
        <v>57656.09</v>
      </c>
      <c r="G9" s="2">
        <f t="shared" si="0"/>
        <v>57656.09</v>
      </c>
      <c r="H9" s="2"/>
      <c r="I9" s="4"/>
    </row>
    <row r="10" spans="1:9" ht="13.5" customHeight="1">
      <c r="A10" s="22"/>
      <c r="B10" s="22"/>
      <c r="C10" s="2" t="s">
        <v>8</v>
      </c>
      <c r="D10" s="2">
        <v>1</v>
      </c>
      <c r="E10" s="2">
        <v>1</v>
      </c>
      <c r="F10" s="2">
        <v>60938.44</v>
      </c>
      <c r="G10" s="2">
        <f>F10-H10</f>
        <v>57656.090000000004</v>
      </c>
      <c r="H10" s="2">
        <v>3282.35</v>
      </c>
      <c r="I10" s="4"/>
    </row>
    <row r="11" spans="1:9" ht="13.5" customHeight="1">
      <c r="A11" s="22"/>
      <c r="B11" s="22"/>
      <c r="C11" s="2" t="s">
        <v>7</v>
      </c>
      <c r="D11" s="2">
        <v>1</v>
      </c>
      <c r="E11" s="2">
        <v>1</v>
      </c>
      <c r="F11" s="2">
        <v>57656.09</v>
      </c>
      <c r="G11" s="2">
        <f t="shared" si="0"/>
        <v>57656.09</v>
      </c>
      <c r="H11" s="2"/>
      <c r="I11" s="4"/>
    </row>
    <row r="12" spans="1:9" ht="13.5" customHeight="1">
      <c r="A12" s="22"/>
      <c r="B12" s="22"/>
      <c r="C12" s="2" t="s">
        <v>6</v>
      </c>
      <c r="D12" s="2">
        <v>1</v>
      </c>
      <c r="E12" s="2">
        <v>1</v>
      </c>
      <c r="F12" s="2">
        <v>55366.64</v>
      </c>
      <c r="G12" s="2">
        <f t="shared" si="0"/>
        <v>55366.64</v>
      </c>
      <c r="H12" s="2"/>
      <c r="I12" s="4"/>
    </row>
    <row r="13" spans="1:9" ht="13.5" customHeight="1">
      <c r="A13" s="22"/>
      <c r="B13" s="22"/>
      <c r="C13" s="2" t="s">
        <v>22</v>
      </c>
      <c r="D13" s="2">
        <v>1</v>
      </c>
      <c r="E13" s="2">
        <v>1</v>
      </c>
      <c r="F13" s="2">
        <v>69138.67</v>
      </c>
      <c r="G13" s="2">
        <f t="shared" si="0"/>
        <v>69138.67</v>
      </c>
      <c r="H13" s="2"/>
      <c r="I13" s="4"/>
    </row>
    <row r="14" spans="1:9" ht="13.5" customHeight="1">
      <c r="A14" s="22"/>
      <c r="B14" s="22"/>
      <c r="C14" s="2" t="s">
        <v>23</v>
      </c>
      <c r="D14" s="2">
        <v>1</v>
      </c>
      <c r="E14" s="2">
        <v>1</v>
      </c>
      <c r="F14" s="2">
        <v>46979.03</v>
      </c>
      <c r="G14" s="2">
        <f t="shared" si="0"/>
        <v>46979.03</v>
      </c>
      <c r="H14" s="2"/>
      <c r="I14" s="4"/>
    </row>
    <row r="15" spans="1:9" ht="13.5" customHeight="1">
      <c r="A15" s="22"/>
      <c r="B15" s="22"/>
      <c r="C15" s="2" t="s">
        <v>24</v>
      </c>
      <c r="D15" s="2">
        <v>1</v>
      </c>
      <c r="E15" s="2">
        <v>1</v>
      </c>
      <c r="F15" s="2">
        <v>42432.77</v>
      </c>
      <c r="G15" s="2">
        <f t="shared" si="0"/>
        <v>42432.77</v>
      </c>
      <c r="H15" s="2"/>
      <c r="I15" s="4"/>
    </row>
    <row r="16" spans="1:9" ht="13.5" customHeight="1">
      <c r="A16" s="22"/>
      <c r="B16" s="22"/>
      <c r="C16" s="2" t="s">
        <v>25</v>
      </c>
      <c r="D16" s="2">
        <v>1</v>
      </c>
      <c r="E16" s="2">
        <v>1</v>
      </c>
      <c r="F16" s="2">
        <v>60459.99</v>
      </c>
      <c r="G16" s="2">
        <f t="shared" si="0"/>
        <v>60459.99</v>
      </c>
      <c r="H16" s="2"/>
      <c r="I16" s="4"/>
    </row>
    <row r="17" spans="1:9" ht="13.5" customHeight="1">
      <c r="A17" s="22"/>
      <c r="B17" s="22"/>
      <c r="C17" s="2" t="s">
        <v>26</v>
      </c>
      <c r="D17" s="2">
        <v>1</v>
      </c>
      <c r="E17" s="2">
        <v>1</v>
      </c>
      <c r="F17" s="2">
        <v>65117.73</v>
      </c>
      <c r="G17" s="2">
        <f>F17-H17</f>
        <v>60572.350000000006</v>
      </c>
      <c r="H17" s="2">
        <v>4545.38</v>
      </c>
      <c r="I17" s="4"/>
    </row>
    <row r="18" spans="1:9" ht="13.5" customHeight="1">
      <c r="A18" s="22"/>
      <c r="B18" s="23"/>
      <c r="C18" s="2" t="s">
        <v>27</v>
      </c>
      <c r="D18" s="2">
        <v>1</v>
      </c>
      <c r="E18" s="2">
        <v>1</v>
      </c>
      <c r="F18" s="2">
        <v>81676.08</v>
      </c>
      <c r="G18" s="2">
        <f t="shared" si="0"/>
        <v>81676.08</v>
      </c>
      <c r="H18" s="2"/>
      <c r="I18" s="4"/>
    </row>
    <row r="19" spans="1:9" ht="13.5" customHeight="1">
      <c r="A19" s="23"/>
      <c r="B19" s="7" t="s">
        <v>5</v>
      </c>
      <c r="C19" s="7"/>
      <c r="D19" s="8" t="s">
        <v>3</v>
      </c>
      <c r="E19" s="7">
        <f>AVERAGE(E7:E18)</f>
        <v>1</v>
      </c>
      <c r="F19" s="7">
        <f>AVERAGE(F7:F18)</f>
        <v>59019.9425</v>
      </c>
      <c r="G19" s="7">
        <f>AVERAGE(G7:G18)</f>
        <v>58367.63166666666</v>
      </c>
      <c r="H19" s="7">
        <f>AVERAGE(H7:H18)</f>
        <v>3913.865</v>
      </c>
      <c r="I19" s="4"/>
    </row>
    <row r="20" spans="1:9" ht="13.5" customHeight="1">
      <c r="A20" s="21">
        <v>2</v>
      </c>
      <c r="B20" s="28" t="s">
        <v>13</v>
      </c>
      <c r="C20" s="2" t="s">
        <v>11</v>
      </c>
      <c r="D20" s="2">
        <v>3</v>
      </c>
      <c r="E20" s="2">
        <v>3</v>
      </c>
      <c r="F20" s="13">
        <v>147687.39</v>
      </c>
      <c r="G20" s="13">
        <f>F20-H20</f>
        <v>112944.00000000001</v>
      </c>
      <c r="H20" s="13">
        <v>34743.39</v>
      </c>
      <c r="I20" s="4"/>
    </row>
    <row r="21" spans="1:9" ht="13.5" customHeight="1">
      <c r="A21" s="22"/>
      <c r="B21" s="22"/>
      <c r="C21" s="2" t="s">
        <v>10</v>
      </c>
      <c r="D21" s="2">
        <v>3</v>
      </c>
      <c r="E21" s="2">
        <v>3</v>
      </c>
      <c r="F21" s="13">
        <v>134081.9</v>
      </c>
      <c r="G21" s="13">
        <f aca="true" t="shared" si="1" ref="G21:G31">F21-H21</f>
        <v>102167.76999999999</v>
      </c>
      <c r="H21" s="13">
        <v>31914.13</v>
      </c>
      <c r="I21" s="4"/>
    </row>
    <row r="22" spans="1:9" ht="13.5" customHeight="1">
      <c r="A22" s="22"/>
      <c r="B22" s="22"/>
      <c r="C22" s="2" t="s">
        <v>9</v>
      </c>
      <c r="D22" s="2">
        <v>3</v>
      </c>
      <c r="E22" s="2">
        <v>3</v>
      </c>
      <c r="F22" s="13">
        <v>143657.18</v>
      </c>
      <c r="G22" s="13">
        <f t="shared" si="1"/>
        <v>114928.75</v>
      </c>
      <c r="H22" s="13">
        <v>28728.43</v>
      </c>
      <c r="I22" s="4"/>
    </row>
    <row r="23" spans="1:9" ht="13.5" customHeight="1">
      <c r="A23" s="22"/>
      <c r="B23" s="22"/>
      <c r="C23" s="2" t="s">
        <v>8</v>
      </c>
      <c r="D23" s="2">
        <v>3</v>
      </c>
      <c r="E23" s="2">
        <v>3</v>
      </c>
      <c r="F23" s="13">
        <v>144605.7</v>
      </c>
      <c r="G23" s="13">
        <f t="shared" si="1"/>
        <v>118875.44000000002</v>
      </c>
      <c r="H23" s="13">
        <v>25730.26</v>
      </c>
      <c r="I23" s="4"/>
    </row>
    <row r="24" spans="1:9" ht="13.5" customHeight="1">
      <c r="A24" s="22"/>
      <c r="B24" s="22"/>
      <c r="C24" s="2" t="s">
        <v>7</v>
      </c>
      <c r="D24" s="2">
        <v>3</v>
      </c>
      <c r="E24" s="2">
        <v>3</v>
      </c>
      <c r="F24" s="13">
        <v>148538.67</v>
      </c>
      <c r="G24" s="13">
        <f t="shared" si="1"/>
        <v>112051.94</v>
      </c>
      <c r="H24" s="13">
        <v>36486.73</v>
      </c>
      <c r="I24" s="4"/>
    </row>
    <row r="25" spans="1:9" ht="13.5" customHeight="1">
      <c r="A25" s="22"/>
      <c r="B25" s="22"/>
      <c r="C25" s="2" t="s">
        <v>6</v>
      </c>
      <c r="D25" s="2">
        <v>3</v>
      </c>
      <c r="E25" s="2">
        <v>3</v>
      </c>
      <c r="F25" s="13">
        <v>357112.06</v>
      </c>
      <c r="G25" s="13">
        <f t="shared" si="1"/>
        <v>320625.33</v>
      </c>
      <c r="H25" s="13">
        <v>36486.73</v>
      </c>
      <c r="I25" s="4"/>
    </row>
    <row r="26" spans="1:9" ht="13.5" customHeight="1">
      <c r="A26" s="22"/>
      <c r="B26" s="22"/>
      <c r="C26" s="2" t="s">
        <v>22</v>
      </c>
      <c r="D26" s="2">
        <v>3</v>
      </c>
      <c r="E26" s="2">
        <v>3</v>
      </c>
      <c r="F26" s="13">
        <v>73415.55</v>
      </c>
      <c r="G26" s="13">
        <f t="shared" si="1"/>
        <v>64256.23</v>
      </c>
      <c r="H26" s="13">
        <v>9159.32</v>
      </c>
      <c r="I26" s="4"/>
    </row>
    <row r="27" spans="1:9" ht="13.5" customHeight="1">
      <c r="A27" s="22"/>
      <c r="B27" s="22"/>
      <c r="C27" s="2" t="s">
        <v>23</v>
      </c>
      <c r="D27" s="2">
        <v>3</v>
      </c>
      <c r="E27" s="2">
        <v>3</v>
      </c>
      <c r="F27" s="13">
        <v>23074.49</v>
      </c>
      <c r="G27" s="13">
        <f t="shared" si="1"/>
        <v>23074.49</v>
      </c>
      <c r="H27" s="13"/>
      <c r="I27" s="4"/>
    </row>
    <row r="28" spans="1:9" ht="13.5" customHeight="1">
      <c r="A28" s="22"/>
      <c r="B28" s="22"/>
      <c r="C28" s="2" t="s">
        <v>24</v>
      </c>
      <c r="D28" s="2">
        <v>3</v>
      </c>
      <c r="E28" s="2">
        <v>3</v>
      </c>
      <c r="F28" s="13">
        <v>161725.23</v>
      </c>
      <c r="G28" s="13">
        <f t="shared" si="1"/>
        <v>114822.93000000001</v>
      </c>
      <c r="H28" s="13">
        <v>46902.3</v>
      </c>
      <c r="I28" s="4"/>
    </row>
    <row r="29" spans="1:9" ht="13.5" customHeight="1">
      <c r="A29" s="22"/>
      <c r="B29" s="22"/>
      <c r="C29" s="2" t="s">
        <v>25</v>
      </c>
      <c r="D29" s="2">
        <v>3</v>
      </c>
      <c r="E29" s="2">
        <v>3</v>
      </c>
      <c r="F29" s="13">
        <v>165416.17</v>
      </c>
      <c r="G29" s="13">
        <f t="shared" si="1"/>
        <v>111824.81000000001</v>
      </c>
      <c r="H29" s="13">
        <v>53591.36</v>
      </c>
      <c r="I29" s="4"/>
    </row>
    <row r="30" spans="1:9" ht="13.5" customHeight="1">
      <c r="A30" s="22"/>
      <c r="B30" s="22"/>
      <c r="C30" s="2" t="s">
        <v>26</v>
      </c>
      <c r="D30" s="2">
        <v>3</v>
      </c>
      <c r="E30" s="2">
        <v>3</v>
      </c>
      <c r="F30" s="13">
        <v>191383.28</v>
      </c>
      <c r="G30" s="13">
        <f t="shared" si="1"/>
        <v>133308.08000000002</v>
      </c>
      <c r="H30" s="13">
        <v>58075.2</v>
      </c>
      <c r="I30" s="4"/>
    </row>
    <row r="31" spans="1:9" ht="13.5" customHeight="1">
      <c r="A31" s="22"/>
      <c r="B31" s="23"/>
      <c r="C31" s="2" t="s">
        <v>27</v>
      </c>
      <c r="D31" s="2">
        <v>3</v>
      </c>
      <c r="E31" s="2">
        <v>3</v>
      </c>
      <c r="F31" s="13">
        <v>230577.3</v>
      </c>
      <c r="G31" s="13">
        <f t="shared" si="1"/>
        <v>175231.78</v>
      </c>
      <c r="H31" s="13">
        <v>55345.52</v>
      </c>
      <c r="I31" s="4"/>
    </row>
    <row r="32" spans="1:9" ht="13.5" customHeight="1">
      <c r="A32" s="23"/>
      <c r="B32" s="7" t="s">
        <v>5</v>
      </c>
      <c r="C32" s="7"/>
      <c r="D32" s="8" t="s">
        <v>3</v>
      </c>
      <c r="E32" s="7">
        <f>AVERAGE(E20:E31)</f>
        <v>3</v>
      </c>
      <c r="F32" s="7">
        <f>AVERAGE(F20:F31)/3</f>
        <v>53368.74777777778</v>
      </c>
      <c r="G32" s="7">
        <f>AVERAGE(G20:G31)/3</f>
        <v>41780.876388888886</v>
      </c>
      <c r="H32" s="7">
        <f>AVERAGE(H20:H31)/3</f>
        <v>12641.314242424245</v>
      </c>
      <c r="I32" s="4"/>
    </row>
    <row r="33" spans="1:9" ht="13.5" customHeight="1">
      <c r="A33" s="21">
        <v>3</v>
      </c>
      <c r="B33" s="16" t="s">
        <v>12</v>
      </c>
      <c r="C33" s="2" t="s">
        <v>11</v>
      </c>
      <c r="D33" s="2">
        <v>1</v>
      </c>
      <c r="E33" s="2">
        <v>1</v>
      </c>
      <c r="F33" s="2">
        <v>37205.97</v>
      </c>
      <c r="G33" s="2">
        <f>F33</f>
        <v>37205.97</v>
      </c>
      <c r="H33" s="2"/>
      <c r="I33" s="4"/>
    </row>
    <row r="34" spans="1:9" ht="13.5" customHeight="1">
      <c r="A34" s="22"/>
      <c r="B34" s="17"/>
      <c r="C34" s="2" t="s">
        <v>10</v>
      </c>
      <c r="D34" s="2">
        <v>1</v>
      </c>
      <c r="E34" s="2">
        <v>1</v>
      </c>
      <c r="F34" s="2">
        <v>37205.97</v>
      </c>
      <c r="G34" s="2">
        <f aca="true" t="shared" si="2" ref="G34:G44">F34</f>
        <v>37205.97</v>
      </c>
      <c r="H34" s="2"/>
      <c r="I34" s="4"/>
    </row>
    <row r="35" spans="1:9" ht="13.5" customHeight="1">
      <c r="A35" s="22"/>
      <c r="B35" s="17"/>
      <c r="C35" s="2" t="s">
        <v>9</v>
      </c>
      <c r="D35" s="2">
        <v>1</v>
      </c>
      <c r="E35" s="2">
        <v>1</v>
      </c>
      <c r="F35" s="2">
        <v>37205.97</v>
      </c>
      <c r="G35" s="2">
        <f t="shared" si="2"/>
        <v>37205.97</v>
      </c>
      <c r="H35" s="2"/>
      <c r="I35" s="4"/>
    </row>
    <row r="36" spans="1:9" ht="13.5" customHeight="1">
      <c r="A36" s="22"/>
      <c r="B36" s="17"/>
      <c r="C36" s="2" t="s">
        <v>8</v>
      </c>
      <c r="D36" s="2">
        <v>1</v>
      </c>
      <c r="E36" s="2">
        <v>1</v>
      </c>
      <c r="F36" s="2">
        <v>37205.97</v>
      </c>
      <c r="G36" s="2">
        <f t="shared" si="2"/>
        <v>37205.97</v>
      </c>
      <c r="H36" s="2"/>
      <c r="I36" s="4"/>
    </row>
    <row r="37" spans="1:9" ht="13.5" customHeight="1">
      <c r="A37" s="22"/>
      <c r="B37" s="17"/>
      <c r="C37" s="2" t="s">
        <v>7</v>
      </c>
      <c r="D37" s="2">
        <v>1</v>
      </c>
      <c r="E37" s="2">
        <v>1</v>
      </c>
      <c r="F37" s="2">
        <v>37205.97</v>
      </c>
      <c r="G37" s="2">
        <f t="shared" si="2"/>
        <v>37205.97</v>
      </c>
      <c r="H37" s="2"/>
      <c r="I37" s="4"/>
    </row>
    <row r="38" spans="1:9" ht="13.5" customHeight="1">
      <c r="A38" s="22"/>
      <c r="B38" s="17"/>
      <c r="C38" s="2" t="s">
        <v>6</v>
      </c>
      <c r="D38" s="2">
        <v>1</v>
      </c>
      <c r="E38" s="2">
        <v>1</v>
      </c>
      <c r="F38" s="2">
        <v>37205.97</v>
      </c>
      <c r="G38" s="2">
        <f t="shared" si="2"/>
        <v>37205.97</v>
      </c>
      <c r="H38" s="2"/>
      <c r="I38" s="4"/>
    </row>
    <row r="39" spans="1:9" ht="13.5" customHeight="1">
      <c r="A39" s="22"/>
      <c r="B39" s="17"/>
      <c r="C39" s="2" t="s">
        <v>22</v>
      </c>
      <c r="D39" s="2">
        <v>1</v>
      </c>
      <c r="E39" s="2">
        <v>1</v>
      </c>
      <c r="F39" s="2">
        <v>38528.11</v>
      </c>
      <c r="G39" s="2">
        <f t="shared" si="2"/>
        <v>38528.11</v>
      </c>
      <c r="H39" s="2"/>
      <c r="I39" s="4"/>
    </row>
    <row r="40" spans="1:9" ht="13.5" customHeight="1">
      <c r="A40" s="22"/>
      <c r="B40" s="17"/>
      <c r="C40" s="2" t="s">
        <v>23</v>
      </c>
      <c r="D40" s="2">
        <v>1</v>
      </c>
      <c r="E40" s="2">
        <v>1</v>
      </c>
      <c r="F40" s="2">
        <v>43674.8</v>
      </c>
      <c r="G40" s="2">
        <f t="shared" si="2"/>
        <v>43674.8</v>
      </c>
      <c r="H40" s="2"/>
      <c r="I40" s="4"/>
    </row>
    <row r="41" spans="1:9" ht="13.5" customHeight="1">
      <c r="A41" s="22"/>
      <c r="B41" s="17"/>
      <c r="C41" s="2" t="s">
        <v>24</v>
      </c>
      <c r="D41" s="2">
        <v>1</v>
      </c>
      <c r="E41" s="2">
        <v>1</v>
      </c>
      <c r="F41" s="2">
        <v>37205.97</v>
      </c>
      <c r="G41" s="2">
        <f t="shared" si="2"/>
        <v>37205.97</v>
      </c>
      <c r="H41" s="2"/>
      <c r="I41" s="4"/>
    </row>
    <row r="42" spans="1:9" ht="13.5" customHeight="1">
      <c r="A42" s="22"/>
      <c r="B42" s="17"/>
      <c r="C42" s="2" t="s">
        <v>25</v>
      </c>
      <c r="D42" s="2">
        <v>1</v>
      </c>
      <c r="E42" s="2">
        <v>1</v>
      </c>
      <c r="F42" s="2">
        <v>37205.97</v>
      </c>
      <c r="G42" s="2">
        <f t="shared" si="2"/>
        <v>37205.97</v>
      </c>
      <c r="H42" s="2"/>
      <c r="I42" s="4"/>
    </row>
    <row r="43" spans="1:9" ht="13.5" customHeight="1">
      <c r="A43" s="22"/>
      <c r="B43" s="17"/>
      <c r="C43" s="2" t="s">
        <v>26</v>
      </c>
      <c r="D43" s="2">
        <v>1</v>
      </c>
      <c r="E43" s="2">
        <v>1</v>
      </c>
      <c r="F43" s="2">
        <v>41068.82</v>
      </c>
      <c r="G43" s="2">
        <f t="shared" si="2"/>
        <v>41068.82</v>
      </c>
      <c r="H43" s="2"/>
      <c r="I43" s="4"/>
    </row>
    <row r="44" spans="1:9" ht="13.5" customHeight="1">
      <c r="A44" s="22"/>
      <c r="B44" s="18"/>
      <c r="C44" s="2" t="s">
        <v>27</v>
      </c>
      <c r="D44" s="2">
        <v>1</v>
      </c>
      <c r="E44" s="2">
        <v>1</v>
      </c>
      <c r="F44" s="2">
        <v>64939.93</v>
      </c>
      <c r="G44" s="2">
        <f t="shared" si="2"/>
        <v>64939.93</v>
      </c>
      <c r="H44" s="2"/>
      <c r="I44" s="4"/>
    </row>
    <row r="45" spans="1:9" ht="13.5" customHeight="1">
      <c r="A45" s="23"/>
      <c r="B45" s="7" t="s">
        <v>5</v>
      </c>
      <c r="C45" s="7"/>
      <c r="D45" s="8" t="s">
        <v>3</v>
      </c>
      <c r="E45" s="7">
        <f>AVERAGE(E33:E44)</f>
        <v>1</v>
      </c>
      <c r="F45" s="7">
        <f>AVERAGE(F33:F44)</f>
        <v>40488.284999999996</v>
      </c>
      <c r="G45" s="7">
        <f>AVERAGE(G33:G44)</f>
        <v>40488.284999999996</v>
      </c>
      <c r="H45" s="7" t="e">
        <f>AVERAGE(H33:H44)</f>
        <v>#DIV/0!</v>
      </c>
      <c r="I45" s="4"/>
    </row>
    <row r="46" spans="1:8" ht="13.5" customHeight="1">
      <c r="A46" s="9"/>
      <c r="B46" s="9" t="s">
        <v>4</v>
      </c>
      <c r="C46" s="9"/>
      <c r="D46" s="10" t="s">
        <v>3</v>
      </c>
      <c r="E46" s="9">
        <f>SUM(E45,E32,E19)</f>
        <v>5</v>
      </c>
      <c r="F46" s="9">
        <f>SUM(F45,F32,F19)</f>
        <v>152876.9752777778</v>
      </c>
      <c r="G46" s="9">
        <f>SUM(G45,G32,G19)</f>
        <v>140636.79305555555</v>
      </c>
      <c r="H46" s="9" t="e">
        <f>SUM(H45,H32,H19)</f>
        <v>#DIV/0!</v>
      </c>
    </row>
    <row r="48" ht="12.75">
      <c r="B48" s="3" t="s">
        <v>2</v>
      </c>
    </row>
    <row r="49" ht="12.75">
      <c r="B49" s="3" t="s">
        <v>1</v>
      </c>
    </row>
  </sheetData>
  <sheetProtection/>
  <mergeCells count="16">
    <mergeCell ref="B4:B6"/>
    <mergeCell ref="C4:C6"/>
    <mergeCell ref="B20:B31"/>
    <mergeCell ref="F4:H4"/>
    <mergeCell ref="F5:F6"/>
    <mergeCell ref="B7:B18"/>
    <mergeCell ref="B2:H2"/>
    <mergeCell ref="B3:H3"/>
    <mergeCell ref="B33:B44"/>
    <mergeCell ref="B1:H1"/>
    <mergeCell ref="A7:A19"/>
    <mergeCell ref="A20:A32"/>
    <mergeCell ref="A33:A45"/>
    <mergeCell ref="D4:D6"/>
    <mergeCell ref="E4:E6"/>
    <mergeCell ref="A4:A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savelkova</dc:creator>
  <cp:keywords/>
  <dc:description/>
  <cp:lastModifiedBy>User</cp:lastModifiedBy>
  <cp:lastPrinted>2019-01-21T04:16:39Z</cp:lastPrinted>
  <dcterms:created xsi:type="dcterms:W3CDTF">2015-07-28T09:18:47Z</dcterms:created>
  <dcterms:modified xsi:type="dcterms:W3CDTF">2020-01-29T09:08:10Z</dcterms:modified>
  <cp:category/>
  <cp:version/>
  <cp:contentType/>
  <cp:contentStatus/>
</cp:coreProperties>
</file>